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6 PENDIENTE  INCISO I ESTADOS FINANCIEROS MUENSUA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B45" i="1"/>
  <c r="D42" i="1"/>
  <c r="D40" i="1"/>
  <c r="D38" i="1"/>
  <c r="D34" i="1"/>
  <c r="D22" i="1"/>
  <c r="D12" i="1"/>
  <c r="D5" i="1"/>
  <c r="B33" i="1"/>
  <c r="B30" i="1"/>
  <c r="B28" i="1"/>
  <c r="B25" i="1"/>
  <c r="B9" i="1"/>
  <c r="B5" i="1"/>
  <c r="D44" i="1"/>
  <c r="B35" i="1"/>
  <c r="B34" i="1"/>
  <c r="B22" i="1"/>
  <c r="B11" i="1"/>
  <c r="B7" i="1"/>
  <c r="B6" i="1"/>
</calcChain>
</file>

<file path=xl/sharedStrings.xml><?xml version="1.0" encoding="utf-8"?>
<sst xmlns="http://schemas.openxmlformats.org/spreadsheetml/2006/main" count="80" uniqueCount="77">
  <si>
    <t>MUNICIPIO DE SAN JUANITO DE ESCOBEDO JALISCO</t>
  </si>
  <si>
    <t>RELACION DE INGRESOS</t>
  </si>
  <si>
    <t>DEL 1 AL 29 DE FEBRERO DE 2020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</si>
  <si>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</si>
  <si>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</si>
  <si>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</si>
  <si>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</si>
  <si>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</si>
  <si>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</si>
  <si>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</si>
  <si>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</si>
  <si>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</si>
  <si>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</si>
  <si>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PERMISO O AUTORIZACION PARA EL FUNC. DE GIROS DE BEBIDAS ALCOHOL. EN HORARIO EXTRAORDINARIO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</si>
  <si>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</si>
  <si>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</si>
  <si>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</si>
  <si>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</si>
  <si>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</si>
  <si>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</si>
  <si>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</si>
  <si>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</si>
  <si>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</si>
  <si>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</si>
  <si>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</si>
  <si>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APERTURA DE CUENTAS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</si>
  <si>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</si>
  <si>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</si>
  <si>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</si>
  <si>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</si>
  <si>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</si>
  <si>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</si>
  <si>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</si>
  <si>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</si>
  <si>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</si>
  <si>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</si>
  <si>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</si>
  <si>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SERVICIOS PERSONALES</t>
  </si>
  <si>
    <t>DIETAS</t>
  </si>
  <si>
    <t>SUELDOS BASE PERSONAL PERMANENTE</t>
  </si>
  <si>
    <t>SUELDOS BASE PERSONAL EVENTUAL</t>
  </si>
  <si>
    <t>HORAS EXTRAORDINARIAS</t>
  </si>
  <si>
    <t>INDEMNIZACIONES</t>
  </si>
  <si>
    <t>OTRAS PRESTACIONES SOCIALES Y ECONOMICAS</t>
  </si>
  <si>
    <t>MATERIALES Y SUMINISTROS</t>
  </si>
  <si>
    <t>PRODUCTOS MINERALES NO METALICOS</t>
  </si>
  <si>
    <t>MATERIAL ELECTRICO Y ELECTRONICO</t>
  </si>
  <si>
    <t>ARTICULOS METALICOS PARA LA CONSTRUCCION</t>
  </si>
  <si>
    <t>OTROS MATERIALES Y ARTICULOS DE CONSTRUCCION Y REPARACION</t>
  </si>
  <si>
    <t>MEDICINAS Y PRODUCTOS FARMACEUTICOS</t>
  </si>
  <si>
    <t>COMBUSTIBLES LUBRICANTES Y ADITIVOS</t>
  </si>
  <si>
    <t>REFACCIONES Y ACCESORIOS MENORES DE EQUIPO DE COMPUTO Y TECNOLOGIA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</si>
  <si>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</si>
  <si>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</si>
  <si>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</si>
  <si>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</si>
  <si>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TELEFONIA TRADICIONAL</t>
  </si>
  <si>
    <t>ARRENDAMIENTO DE TERRENOS</t>
  </si>
  <si>
    <t>ARRENDAMIENTO DE EDIFICIOS</t>
  </si>
  <si>
    <t>SERVICIOS LEGALES DE CONTABILIDAD, AUDITORIA Y RELACIONADOS</t>
  </si>
  <si>
    <t>CONSERVACION Y MANTENIMIENTO MENOR DE INMUEBLES</t>
  </si>
  <si>
    <t>INSTALACION, REPARACION Y MANTENIMIENTO DE MOBILIARIO Y EQUIPO</t>
  </si>
  <si>
    <t>CONSERVACION Y MANTENIMIENTO DE EQUIPO DE COMPUTO</t>
  </si>
  <si>
    <t>REPARACION Y MANTENIMIENTO DE EQUIPO DE TRANSPORTE</t>
  </si>
  <si>
    <t>GASTOS DE ORDEN SOCIAL Y CULTURAL</t>
  </si>
  <si>
    <t>IMPUESTOS Y DERECHOS</t>
  </si>
  <si>
    <t>TRANSFERENCIAS SUBSIDIOS Y OTRAS AYUDAS</t>
  </si>
  <si>
    <t>TRANSFERENCIAS AL DIF MUNICIPAL</t>
  </si>
  <si>
    <t>AYUDAS SOCIALES A INSTITUCIONES DE ENSEÑANZA</t>
  </si>
  <si>
    <t>JUBILACIONES</t>
  </si>
  <si>
    <t>BIENES MUEBLES E INMUEBLES E INTANGIBLES</t>
  </si>
  <si>
    <t>EQUIPO MEDICO Y DE LABORATORIO</t>
  </si>
  <si>
    <t>INVERSION PUBLICA</t>
  </si>
  <si>
    <t>EDIFICACION NO HABITACIONAL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</si>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</sst>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6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wrapText="1"/>
    </xf>
    <xf numFmtId="43" fontId="3" fillId="0" borderId="6" xfId="1" applyFont="1" applyBorder="1" applyAlignment="1">
      <alignment wrapText="1"/>
    </xf>
    <xf numFmtId="43" fontId="3" fillId="0" borderId="7" xfId="1" applyFont="1" applyBorder="1" applyAlignment="1">
      <alignment wrapText="1"/>
    </xf>
    <xf numFmtId="43" fontId="2" fillId="2" borderId="5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8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center" wrapText="1"/>
    </xf>
    <xf numFmtId="43" fontId="3" fillId="0" borderId="2" xfId="1" applyFont="1" applyBorder="1" applyAlignment="1">
      <alignment horizontal="center" wrapText="1"/>
    </xf>
    <xf numFmtId="43" fontId="3" fillId="0" borderId="2" xfId="1" applyFont="1" applyBorder="1" applyAlignment="1">
      <alignment wrapText="1"/>
    </xf>
    <xf numFmtId="43" fontId="3" fillId="0" borderId="4" xfId="1" applyFont="1" applyBorder="1" applyAlignment="1">
      <alignment wrapText="1"/>
    </xf>
    <xf numFmtId="43" fontId="3" fillId="0" borderId="2" xfId="1" applyFont="1" applyFill="1" applyBorder="1" applyAlignment="1">
      <alignment wrapText="1"/>
    </xf>
    <xf numFmtId="43" fontId="2" fillId="2" borderId="11" xfId="1" applyFont="1" applyFill="1" applyBorder="1" applyAlignment="1">
      <alignment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2" fillId="2" borderId="5" xfId="0" applyFont="1" applyFill="1" applyBorder="1" applyAlignment="1">
      <alignment horizontal="right" wrapText="1"/>
    </xf>
    <xf numFmtId="0" fontId="5" fillId="3" borderId="6" xfId="0" applyFont="1" applyFill="1" applyBorder="1" applyAlignment="1">
      <alignment horizontal="left" wrapText="1"/>
    </xf>
    <xf numFmtId="43" fontId="3" fillId="3" borderId="2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43" fontId="3" fillId="3" borderId="2" xfId="1" applyFont="1" applyFill="1" applyBorder="1" applyAlignment="1">
      <alignment wrapText="1"/>
    </xf>
    <xf numFmtId="0" fontId="5" fillId="3" borderId="10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wrapText="1"/>
    </xf>
    <xf numFmtId="43" fontId="3" fillId="3" borderId="6" xfId="1" applyFont="1" applyFill="1" applyBorder="1" applyAlignment="1">
      <alignment wrapText="1"/>
    </xf>
    <xf numFmtId="43" fontId="3" fillId="3" borderId="9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B45" sqref="B45"/>
    </sheetView>
  </sheetViews>
  <sheetFormatPr baseColWidth="10" defaultRowHeight="15" x14ac:dyDescent="0.25"/>
  <cols>
    <col min="1" max="1" width="35.28515625" customWidth="1"/>
    <col min="2" max="2" width="12" customWidth="1"/>
    <col min="3" max="3" width="41.28515625" customWidth="1"/>
    <col min="4" max="4" width="11.140625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3" t="s">
        <v>1</v>
      </c>
      <c r="B2" s="3"/>
      <c r="C2" s="3"/>
      <c r="D2" s="3"/>
    </row>
    <row r="3" spans="1:4" x14ac:dyDescent="0.25">
      <c r="A3" s="4" t="s">
        <v>2</v>
      </c>
      <c r="B3" s="4"/>
      <c r="C3" s="4"/>
      <c r="D3" s="4"/>
    </row>
    <row r="4" spans="1:4" x14ac:dyDescent="0.25">
      <c r="A4" s="5" t="s">
        <v>3</v>
      </c>
      <c r="B4" s="14" t="s">
        <v>4</v>
      </c>
      <c r="C4" s="6" t="s">
        <v>3</v>
      </c>
      <c r="D4" s="7" t="s">
        <v>4</v>
      </c>
    </row>
    <row r="5" spans="1:4" x14ac:dyDescent="0.25">
      <c r="A5" s="23" t="s">
        <v>6</v>
      </c>
      <c r="B5" s="24">
        <f>SUM(B6:B8)</f>
        <v>209536.44</v>
      </c>
      <c r="C5" s="27" t="s">
        <v>37</v>
      </c>
      <c r="D5" s="30">
        <f>SUM(D6:D11)</f>
        <v>1345632.95</v>
      </c>
    </row>
    <row r="6" spans="1:4" x14ac:dyDescent="0.25">
      <c r="A6" s="1" t="s">
        <v>7</v>
      </c>
      <c r="B6" s="15">
        <f>18924.81+6041.68</f>
        <v>24966.49</v>
      </c>
      <c r="C6" s="8" t="s">
        <v>38</v>
      </c>
      <c r="D6" s="9">
        <v>216584</v>
      </c>
    </row>
    <row r="7" spans="1:4" x14ac:dyDescent="0.25">
      <c r="A7" s="1" t="s">
        <v>8</v>
      </c>
      <c r="B7" s="16">
        <f>89502.77+34675.09+38289.24</f>
        <v>162467.1</v>
      </c>
      <c r="C7" s="8" t="s">
        <v>39</v>
      </c>
      <c r="D7" s="9">
        <v>607665.37</v>
      </c>
    </row>
    <row r="8" spans="1:4" ht="24.75" x14ac:dyDescent="0.25">
      <c r="A8" s="1" t="s">
        <v>9</v>
      </c>
      <c r="B8" s="17">
        <v>22102.85</v>
      </c>
      <c r="C8" s="8" t="s">
        <v>40</v>
      </c>
      <c r="D8" s="9">
        <v>480701.26</v>
      </c>
    </row>
    <row r="9" spans="1:4" x14ac:dyDescent="0.25">
      <c r="A9" s="25" t="s">
        <v>10</v>
      </c>
      <c r="B9" s="26">
        <f>SUM(B10:B24)</f>
        <v>469362.75000000006</v>
      </c>
      <c r="C9" s="8" t="s">
        <v>41</v>
      </c>
      <c r="D9" s="9">
        <v>2365</v>
      </c>
    </row>
    <row r="10" spans="1:4" x14ac:dyDescent="0.25">
      <c r="A10" s="1" t="s">
        <v>11</v>
      </c>
      <c r="B10" s="16">
        <v>16714</v>
      </c>
      <c r="C10" s="8" t="s">
        <v>42</v>
      </c>
      <c r="D10" s="9">
        <v>26357.32</v>
      </c>
    </row>
    <row r="11" spans="1:4" ht="24.75" x14ac:dyDescent="0.25">
      <c r="A11" s="1" t="s">
        <v>12</v>
      </c>
      <c r="B11" s="16">
        <f>35373+9218+13908</f>
        <v>58499</v>
      </c>
      <c r="C11" s="8" t="s">
        <v>43</v>
      </c>
      <c r="D11" s="10">
        <v>11960</v>
      </c>
    </row>
    <row r="12" spans="1:4" ht="36.75" x14ac:dyDescent="0.25">
      <c r="A12" s="1" t="s">
        <v>13</v>
      </c>
      <c r="B12" s="16">
        <v>9944</v>
      </c>
      <c r="C12" s="28" t="s">
        <v>44</v>
      </c>
      <c r="D12" s="29">
        <f>SUM(D13:D21)</f>
        <v>316181.79000000004</v>
      </c>
    </row>
    <row r="13" spans="1:4" x14ac:dyDescent="0.25">
      <c r="A13" s="1" t="s">
        <v>14</v>
      </c>
      <c r="B13" s="16">
        <v>10708.17</v>
      </c>
      <c r="C13" s="8" t="s">
        <v>45</v>
      </c>
      <c r="D13" s="9">
        <v>6902</v>
      </c>
    </row>
    <row r="14" spans="1:4" x14ac:dyDescent="0.25">
      <c r="A14" s="1" t="s">
        <v>15</v>
      </c>
      <c r="B14" s="16">
        <v>70</v>
      </c>
      <c r="C14" s="8" t="s">
        <v>46</v>
      </c>
      <c r="D14" s="9">
        <v>13762.07</v>
      </c>
    </row>
    <row r="15" spans="1:4" x14ac:dyDescent="0.25">
      <c r="A15" s="1" t="s">
        <v>16</v>
      </c>
      <c r="B15" s="18">
        <v>261</v>
      </c>
      <c r="C15" s="8" t="s">
        <v>47</v>
      </c>
      <c r="D15" s="9">
        <v>1276</v>
      </c>
    </row>
    <row r="16" spans="1:4" ht="24.75" x14ac:dyDescent="0.25">
      <c r="A16" s="1" t="s">
        <v>17</v>
      </c>
      <c r="B16" s="16">
        <v>257926.02</v>
      </c>
      <c r="C16" s="8" t="s">
        <v>48</v>
      </c>
      <c r="D16" s="9">
        <v>18386.849999999999</v>
      </c>
    </row>
    <row r="17" spans="1:4" ht="24.75" x14ac:dyDescent="0.25">
      <c r="A17" s="1" t="s">
        <v>18</v>
      </c>
      <c r="B17" s="16">
        <v>66993.77</v>
      </c>
      <c r="C17" s="8" t="s">
        <v>49</v>
      </c>
      <c r="D17" s="9">
        <v>5154.33</v>
      </c>
    </row>
    <row r="18" spans="1:4" ht="24.75" x14ac:dyDescent="0.25">
      <c r="A18" s="1" t="s">
        <v>19</v>
      </c>
      <c r="B18" s="16">
        <v>10049.07</v>
      </c>
      <c r="C18" s="8" t="s">
        <v>50</v>
      </c>
      <c r="D18" s="9">
        <v>246228.74</v>
      </c>
    </row>
    <row r="19" spans="1:4" ht="24.75" x14ac:dyDescent="0.25">
      <c r="A19" s="1" t="s">
        <v>20</v>
      </c>
      <c r="B19" s="16">
        <v>6624</v>
      </c>
      <c r="C19" s="8" t="s">
        <v>51</v>
      </c>
      <c r="D19" s="9">
        <v>4971.76</v>
      </c>
    </row>
    <row r="20" spans="1:4" ht="24.75" x14ac:dyDescent="0.25">
      <c r="A20" s="1" t="s">
        <v>21</v>
      </c>
      <c r="B20" s="16">
        <v>17777.38</v>
      </c>
      <c r="C20" s="8" t="s">
        <v>52</v>
      </c>
      <c r="D20" s="9">
        <v>12400.03</v>
      </c>
    </row>
    <row r="21" spans="1:4" ht="24.75" x14ac:dyDescent="0.25">
      <c r="A21" s="1" t="s">
        <v>22</v>
      </c>
      <c r="B21" s="16">
        <v>4444.34</v>
      </c>
      <c r="C21" s="8" t="s">
        <v>53</v>
      </c>
      <c r="D21" s="10">
        <v>7100.01</v>
      </c>
    </row>
    <row r="22" spans="1:4" x14ac:dyDescent="0.25">
      <c r="A22" s="1" t="s">
        <v>23</v>
      </c>
      <c r="B22" s="16">
        <f>145+2610+1277</f>
        <v>4032</v>
      </c>
      <c r="C22" s="28" t="s">
        <v>54</v>
      </c>
      <c r="D22" s="29">
        <f>SUM(D23:D33)</f>
        <v>514624.1</v>
      </c>
    </row>
    <row r="23" spans="1:4" x14ac:dyDescent="0.25">
      <c r="A23" s="1" t="s">
        <v>24</v>
      </c>
      <c r="B23" s="16">
        <v>1820</v>
      </c>
      <c r="C23" s="8" t="s">
        <v>55</v>
      </c>
      <c r="D23" s="9">
        <v>355780</v>
      </c>
    </row>
    <row r="24" spans="1:4" x14ac:dyDescent="0.25">
      <c r="A24" s="1" t="s">
        <v>25</v>
      </c>
      <c r="B24" s="17">
        <v>3500</v>
      </c>
      <c r="C24" s="8" t="s">
        <v>56</v>
      </c>
      <c r="D24" s="9">
        <v>4558</v>
      </c>
    </row>
    <row r="25" spans="1:4" x14ac:dyDescent="0.25">
      <c r="A25" s="25" t="s">
        <v>26</v>
      </c>
      <c r="B25" s="26">
        <f>SUM(B26:B27)</f>
        <v>59649.74</v>
      </c>
      <c r="C25" s="8" t="s">
        <v>57</v>
      </c>
      <c r="D25" s="9">
        <v>5000</v>
      </c>
    </row>
    <row r="26" spans="1:4" x14ac:dyDescent="0.25">
      <c r="A26" s="1" t="s">
        <v>27</v>
      </c>
      <c r="B26" s="16">
        <v>13665.92</v>
      </c>
      <c r="C26" s="8" t="s">
        <v>58</v>
      </c>
      <c r="D26" s="9">
        <v>12000</v>
      </c>
    </row>
    <row r="27" spans="1:4" ht="24.75" x14ac:dyDescent="0.25">
      <c r="A27" s="1" t="s">
        <v>28</v>
      </c>
      <c r="B27" s="17">
        <v>45983.82</v>
      </c>
      <c r="C27" s="8" t="s">
        <v>59</v>
      </c>
      <c r="D27" s="9">
        <v>49780.59</v>
      </c>
    </row>
    <row r="28" spans="1:4" ht="24.75" x14ac:dyDescent="0.25">
      <c r="A28" s="25" t="s">
        <v>29</v>
      </c>
      <c r="B28" s="26">
        <f>SUM(B29)</f>
        <v>1241.44</v>
      </c>
      <c r="C28" s="8" t="s">
        <v>60</v>
      </c>
      <c r="D28" s="9">
        <v>19078.41</v>
      </c>
    </row>
    <row r="29" spans="1:4" ht="24.75" x14ac:dyDescent="0.25">
      <c r="A29" s="1" t="s">
        <v>30</v>
      </c>
      <c r="B29" s="17">
        <v>1241.44</v>
      </c>
      <c r="C29" s="8" t="s">
        <v>61</v>
      </c>
      <c r="D29" s="9">
        <v>2088</v>
      </c>
    </row>
    <row r="30" spans="1:4" ht="24.75" x14ac:dyDescent="0.25">
      <c r="A30" s="25" t="s">
        <v>31</v>
      </c>
      <c r="B30" s="26">
        <f>SUM(B31:B32)</f>
        <v>1422812.55</v>
      </c>
      <c r="C30" s="8" t="s">
        <v>62</v>
      </c>
      <c r="D30" s="9">
        <v>3967.2</v>
      </c>
    </row>
    <row r="31" spans="1:4" ht="24.75" x14ac:dyDescent="0.25">
      <c r="A31" s="1" t="s">
        <v>32</v>
      </c>
      <c r="B31" s="16">
        <v>1417614.55</v>
      </c>
      <c r="C31" s="8" t="s">
        <v>63</v>
      </c>
      <c r="D31" s="9">
        <v>10247.9</v>
      </c>
    </row>
    <row r="32" spans="1:4" x14ac:dyDescent="0.25">
      <c r="A32" s="1" t="s">
        <v>33</v>
      </c>
      <c r="B32" s="17">
        <v>5198</v>
      </c>
      <c r="C32" s="8" t="s">
        <v>64</v>
      </c>
      <c r="D32" s="9">
        <v>26323</v>
      </c>
    </row>
    <row r="33" spans="1:4" x14ac:dyDescent="0.25">
      <c r="A33" s="25" t="s">
        <v>34</v>
      </c>
      <c r="B33" s="26">
        <f>SUM(B34:B35)</f>
        <v>2117532.94</v>
      </c>
      <c r="C33" s="8" t="s">
        <v>65</v>
      </c>
      <c r="D33" s="10">
        <v>25801</v>
      </c>
    </row>
    <row r="34" spans="1:4" ht="24.75" x14ac:dyDescent="0.25">
      <c r="A34" s="1" t="s">
        <v>35</v>
      </c>
      <c r="B34" s="16">
        <f>495170.8+495170.8</f>
        <v>990341.6</v>
      </c>
      <c r="C34" s="28" t="s">
        <v>66</v>
      </c>
      <c r="D34" s="29">
        <f>SUM(D35:D37)</f>
        <v>111495.62</v>
      </c>
    </row>
    <row r="35" spans="1:4" x14ac:dyDescent="0.25">
      <c r="A35" s="1" t="s">
        <v>36</v>
      </c>
      <c r="B35" s="17">
        <f>563595.67*2</f>
        <v>1127191.3400000001</v>
      </c>
      <c r="C35" s="8" t="s">
        <v>67</v>
      </c>
      <c r="D35" s="9">
        <v>85500</v>
      </c>
    </row>
    <row r="36" spans="1:4" x14ac:dyDescent="0.25">
      <c r="A36" s="20"/>
      <c r="C36" s="8" t="s">
        <v>68</v>
      </c>
      <c r="D36" s="9">
        <v>389.62</v>
      </c>
    </row>
    <row r="37" spans="1:4" x14ac:dyDescent="0.25">
      <c r="A37" s="21"/>
      <c r="B37" s="12"/>
      <c r="C37" s="8" t="s">
        <v>69</v>
      </c>
      <c r="D37" s="10">
        <v>25606</v>
      </c>
    </row>
    <row r="38" spans="1:4" x14ac:dyDescent="0.25">
      <c r="A38" s="21"/>
      <c r="B38" s="12"/>
      <c r="C38" s="28" t="s">
        <v>70</v>
      </c>
      <c r="D38" s="29">
        <f>SUM(D39)</f>
        <v>33988</v>
      </c>
    </row>
    <row r="39" spans="1:4" x14ac:dyDescent="0.25">
      <c r="A39" s="21"/>
      <c r="B39" s="12"/>
      <c r="C39" s="8" t="s">
        <v>71</v>
      </c>
      <c r="D39" s="10">
        <v>33988</v>
      </c>
    </row>
    <row r="40" spans="1:4" x14ac:dyDescent="0.25">
      <c r="A40" s="21"/>
      <c r="B40" s="12"/>
      <c r="C40" s="28" t="s">
        <v>72</v>
      </c>
      <c r="D40" s="29">
        <f>SUM(D41)</f>
        <v>56599.67</v>
      </c>
    </row>
    <row r="41" spans="1:4" x14ac:dyDescent="0.25">
      <c r="A41" s="21"/>
      <c r="B41" s="12"/>
      <c r="C41" s="8" t="s">
        <v>73</v>
      </c>
      <c r="D41" s="10">
        <v>56599.67</v>
      </c>
    </row>
    <row r="42" spans="1:4" x14ac:dyDescent="0.25">
      <c r="A42" s="21"/>
      <c r="B42" s="12"/>
      <c r="C42" s="28" t="s">
        <v>74</v>
      </c>
      <c r="D42" s="29">
        <f>SUM(D43:D44)</f>
        <v>220486.56</v>
      </c>
    </row>
    <row r="43" spans="1:4" x14ac:dyDescent="0.25">
      <c r="A43" s="21"/>
      <c r="B43" s="12"/>
      <c r="C43" s="8" t="s">
        <v>75</v>
      </c>
      <c r="D43" s="9">
        <v>120738.2</v>
      </c>
    </row>
    <row r="44" spans="1:4" x14ac:dyDescent="0.25">
      <c r="A44" s="21"/>
      <c r="B44" s="12"/>
      <c r="C44" s="8" t="s">
        <v>76</v>
      </c>
      <c r="D44" s="9">
        <f>220486.56-120738.2</f>
        <v>99748.36</v>
      </c>
    </row>
    <row r="45" spans="1:4" x14ac:dyDescent="0.25">
      <c r="A45" s="22" t="s">
        <v>5</v>
      </c>
      <c r="B45" s="19">
        <f>SUM(B5,B9,B25,B28,B30,B33)</f>
        <v>4280135.8599999994</v>
      </c>
      <c r="C45" s="13" t="s">
        <v>5</v>
      </c>
      <c r="D45" s="11">
        <f>SUM(D5,D12,D22,D34,D38,D40,D42)</f>
        <v>2599008.69</v>
      </c>
    </row>
  </sheetData>
  <mergeCells count="3">
    <mergeCell ref="A1:D1"/>
    <mergeCell ref="A2:D2"/>
    <mergeCell ref="A3:D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2020-04-06T18:21:32Z</cp:lastPrinted>
  <dcterms:created xsi:type="dcterms:W3CDTF">2020-04-06T17:35:56Z</dcterms:created>
  <dcterms:modified xsi:type="dcterms:W3CDTF">2020-04-06T18:29:39Z</dcterms:modified>
</cp:coreProperties>
</file>